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541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00" i="1"/>
  <c r="L62" i="1"/>
  <c r="J62" i="1"/>
  <c r="G100" i="1"/>
  <c r="L157" i="1"/>
  <c r="L176" i="1"/>
  <c r="L119" i="1"/>
  <c r="J119" i="1"/>
  <c r="L138" i="1"/>
  <c r="F62" i="1"/>
  <c r="J81" i="1"/>
  <c r="G195" i="1"/>
  <c r="F43" i="1"/>
  <c r="H62" i="1"/>
  <c r="L43" i="1"/>
  <c r="H100" i="1"/>
  <c r="L24" i="1"/>
  <c r="H195" i="1"/>
  <c r="G176" i="1"/>
  <c r="I195" i="1"/>
  <c r="F81" i="1"/>
  <c r="H176" i="1"/>
  <c r="J195" i="1"/>
  <c r="G81" i="1"/>
  <c r="G157" i="1"/>
  <c r="I176" i="1"/>
  <c r="F100" i="1"/>
  <c r="H81" i="1"/>
  <c r="H157" i="1"/>
  <c r="J176" i="1"/>
  <c r="L81" i="1"/>
  <c r="G62" i="1"/>
  <c r="I81" i="1"/>
  <c r="G138" i="1"/>
  <c r="I157" i="1"/>
  <c r="H138" i="1"/>
  <c r="J157" i="1"/>
  <c r="G43" i="1"/>
  <c r="J43" i="1"/>
  <c r="H43" i="1"/>
  <c r="I43" i="1"/>
  <c r="I100" i="1"/>
  <c r="J100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H196" i="1"/>
  <c r="I196" i="1"/>
</calcChain>
</file>

<file path=xl/sharedStrings.xml><?xml version="1.0" encoding="utf-8"?>
<sst xmlns="http://schemas.openxmlformats.org/spreadsheetml/2006/main" count="306" uniqueCount="88">
  <si>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</si>
  <si>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</si>
  <si>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</si>
  <si>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</si>
  <si>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</si>
  <si>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</si>
  <si>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</si>
  <si>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</si>
  <si>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</si>
  <si>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</si>
  <si>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</si>
  <si>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</si>
  <si>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</si>
  <si>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</si>
  <si>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</si>
  <si>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</si>
  <si>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</si>
  <si>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</si>
  <si>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</si>
  <si>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</si>
  <si>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</si>
  <si>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</si>
  <si>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</si>
  <si>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</si>
  <si>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</si>
  <si>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</si>
  <si>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</si>
  <si>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</si>
  <si>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</si>
  <si>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</si>
  <si>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</si>
  <si>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</si>
  <si>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</si>
  <si>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</si>
  <si>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</si>
  <si>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</si>
  <si>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</si>
  <si>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</si>
  <si>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</si>
  <si>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гороховый</t>
  </si>
  <si>
    <t>Котлета мясная</t>
  </si>
  <si>
    <t>Рис отварной</t>
  </si>
  <si>
    <t>Компот из сухофруктов</t>
  </si>
  <si>
    <t>Хлеб пшеничный</t>
  </si>
  <si>
    <t>Плов из говядины</t>
  </si>
  <si>
    <t>Мандарин</t>
  </si>
  <si>
    <t>82/5</t>
  </si>
  <si>
    <t>Рассольник Ленинградский</t>
  </si>
  <si>
    <t>Макароны отварные</t>
  </si>
  <si>
    <t>96/5</t>
  </si>
  <si>
    <t>Суп рисовый с томатом</t>
  </si>
  <si>
    <t>Сосиска рыбная</t>
  </si>
  <si>
    <t>Пюре картофельное</t>
  </si>
  <si>
    <t>Яблоко</t>
  </si>
  <si>
    <t>Зразы по-Коряжемски</t>
  </si>
  <si>
    <t>Компот из клубники</t>
  </si>
  <si>
    <t>МОУ "СОШ №5 г.Коряжмы"</t>
  </si>
  <si>
    <t>Здравомыслова Е.В.</t>
  </si>
  <si>
    <t>Директор</t>
  </si>
  <si>
    <t>Суп картофельный с вермишелью</t>
  </si>
  <si>
    <t>Гуляш из куры</t>
  </si>
  <si>
    <t>260/5</t>
  </si>
  <si>
    <t>Суп овощной</t>
  </si>
  <si>
    <t>99/5</t>
  </si>
  <si>
    <t>Апельсин</t>
  </si>
  <si>
    <t>Жаркое по-домашнему</t>
  </si>
  <si>
    <t>259/5</t>
  </si>
  <si>
    <t>пр</t>
  </si>
  <si>
    <t>Хлеб "целебный"</t>
  </si>
  <si>
    <t>Сок (шт)</t>
  </si>
  <si>
    <t>Борщ из св.капусты</t>
  </si>
  <si>
    <t>Компот вишневый</t>
  </si>
  <si>
    <t>Котлета куринная</t>
  </si>
  <si>
    <t>Компот клюквенный</t>
  </si>
  <si>
    <t>Компот яблочный</t>
  </si>
  <si>
    <t>Щи из св. капусты</t>
  </si>
  <si>
    <t>Греча отварная</t>
  </si>
  <si>
    <t>Компот клубничный</t>
  </si>
  <si>
    <t>Шаньга с картофелем</t>
  </si>
  <si>
    <t>выпечка</t>
  </si>
  <si>
    <t>Свекольник</t>
  </si>
  <si>
    <t>85/5</t>
  </si>
  <si>
    <t>Биочек мясной</t>
  </si>
  <si>
    <t>Тефтели рыбные в соусе</t>
  </si>
  <si>
    <t>Щи из св.капусты</t>
  </si>
  <si>
    <t>88/5</t>
  </si>
  <si>
    <t>Печень по-строгоновски</t>
  </si>
  <si>
    <t>Плюшка московская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</si>
</sst>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F17" sqref="F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56</v>
      </c>
      <c r="D1" s="64"/>
      <c r="E1" s="64"/>
      <c r="F1" s="12" t="s">
        <v>16</v>
      </c>
      <c r="G1" s="2" t="s">
        <v>17</v>
      </c>
      <c r="H1" s="65" t="s">
        <v>58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57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/>
      <c r="F14" s="58"/>
      <c r="G14" s="58"/>
      <c r="H14" s="58"/>
      <c r="I14" s="58"/>
      <c r="J14" s="58"/>
      <c r="K14" s="59"/>
      <c r="L14" s="58"/>
    </row>
    <row r="15" spans="1:12" ht="15" x14ac:dyDescent="0.25">
      <c r="A15" s="23"/>
      <c r="B15" s="15"/>
      <c r="C15" s="11"/>
      <c r="D15" s="7" t="s">
        <v>27</v>
      </c>
      <c r="E15" s="57" t="s">
        <v>39</v>
      </c>
      <c r="F15" s="58">
        <v>200</v>
      </c>
      <c r="G15" s="58">
        <v>7.2</v>
      </c>
      <c r="H15" s="58">
        <v>4.8</v>
      </c>
      <c r="I15" s="58">
        <v>16</v>
      </c>
      <c r="J15" s="58">
        <v>139.19999999999999</v>
      </c>
      <c r="K15" s="59">
        <v>102</v>
      </c>
      <c r="L15" s="58">
        <v>10.59</v>
      </c>
    </row>
    <row r="16" spans="1:12" ht="15" x14ac:dyDescent="0.25">
      <c r="A16" s="23"/>
      <c r="B16" s="15"/>
      <c r="C16" s="11"/>
      <c r="D16" s="7" t="s">
        <v>28</v>
      </c>
      <c r="E16" s="57" t="s">
        <v>40</v>
      </c>
      <c r="F16" s="58">
        <v>90</v>
      </c>
      <c r="G16" s="58">
        <v>15.3</v>
      </c>
      <c r="H16" s="58">
        <v>17.100000000000001</v>
      </c>
      <c r="I16" s="58">
        <v>17.100000000000001</v>
      </c>
      <c r="J16" s="58">
        <v>279.89999999999998</v>
      </c>
      <c r="K16" s="59">
        <v>268</v>
      </c>
      <c r="L16" s="58">
        <v>47.47</v>
      </c>
    </row>
    <row r="17" spans="1:12" ht="15" x14ac:dyDescent="0.25">
      <c r="A17" s="23"/>
      <c r="B17" s="15"/>
      <c r="C17" s="11"/>
      <c r="D17" s="7" t="s">
        <v>29</v>
      </c>
      <c r="E17" s="57" t="s">
        <v>41</v>
      </c>
      <c r="F17" s="58">
        <v>150</v>
      </c>
      <c r="G17" s="58">
        <v>3.75</v>
      </c>
      <c r="H17" s="58">
        <v>3.75</v>
      </c>
      <c r="I17" s="58">
        <v>39</v>
      </c>
      <c r="J17" s="58">
        <v>216</v>
      </c>
      <c r="K17" s="59">
        <v>304</v>
      </c>
      <c r="L17" s="58">
        <v>10.15</v>
      </c>
    </row>
    <row r="18" spans="1:12" ht="15" x14ac:dyDescent="0.25">
      <c r="A18" s="23"/>
      <c r="B18" s="15"/>
      <c r="C18" s="11"/>
      <c r="D18" s="7" t="s">
        <v>30</v>
      </c>
      <c r="E18" s="57" t="s">
        <v>42</v>
      </c>
      <c r="F18" s="58">
        <v>200</v>
      </c>
      <c r="G18" s="58">
        <v>0</v>
      </c>
      <c r="H18" s="58">
        <v>0</v>
      </c>
      <c r="I18" s="58">
        <v>25</v>
      </c>
      <c r="J18" s="58">
        <v>96</v>
      </c>
      <c r="K18" s="59">
        <v>349</v>
      </c>
      <c r="L18" s="58">
        <v>3.3</v>
      </c>
    </row>
    <row r="19" spans="1:12" ht="15" x14ac:dyDescent="0.25">
      <c r="A19" s="23"/>
      <c r="B19" s="15"/>
      <c r="C19" s="11"/>
      <c r="D19" s="7" t="s">
        <v>31</v>
      </c>
      <c r="E19" s="57" t="s">
        <v>43</v>
      </c>
      <c r="F19" s="58">
        <v>20</v>
      </c>
      <c r="G19" s="58">
        <v>1.52</v>
      </c>
      <c r="H19" s="58">
        <v>0.16</v>
      </c>
      <c r="I19" s="58">
        <v>9.84</v>
      </c>
      <c r="J19" s="58">
        <v>47</v>
      </c>
      <c r="K19" s="59" t="s">
        <v>67</v>
      </c>
      <c r="L19" s="58">
        <v>1.34</v>
      </c>
    </row>
    <row r="20" spans="1:12" ht="15" x14ac:dyDescent="0.25">
      <c r="A20" s="23"/>
      <c r="B20" s="15"/>
      <c r="C20" s="11"/>
      <c r="D20" s="7" t="s">
        <v>32</v>
      </c>
      <c r="E20" s="57" t="s">
        <v>68</v>
      </c>
      <c r="F20" s="58">
        <v>25</v>
      </c>
      <c r="G20" s="58">
        <v>1.75</v>
      </c>
      <c r="H20" s="58">
        <v>0.25</v>
      </c>
      <c r="I20" s="58">
        <v>11.5</v>
      </c>
      <c r="J20" s="58">
        <v>55</v>
      </c>
      <c r="K20" s="59" t="s">
        <v>67</v>
      </c>
      <c r="L20" s="58">
        <v>1.29</v>
      </c>
    </row>
    <row r="21" spans="1:12" ht="15" x14ac:dyDescent="0.25">
      <c r="A21" s="23"/>
      <c r="B21" s="15"/>
      <c r="C21" s="11"/>
      <c r="D21" s="6" t="s">
        <v>30</v>
      </c>
      <c r="E21" s="57" t="s">
        <v>69</v>
      </c>
      <c r="F21" s="58">
        <v>200</v>
      </c>
      <c r="G21" s="58">
        <v>0</v>
      </c>
      <c r="H21" s="58">
        <v>0</v>
      </c>
      <c r="I21" s="58">
        <v>23</v>
      </c>
      <c r="J21" s="58">
        <v>92</v>
      </c>
      <c r="K21" s="59" t="s">
        <v>67</v>
      </c>
      <c r="L21" s="58">
        <v>26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885</v>
      </c>
      <c r="G23" s="19">
        <f>SUM(G14:G22)</f>
        <v>29.52</v>
      </c>
      <c r="H23" s="19">
        <f>SUM(H14:H22)</f>
        <v>26.060000000000002</v>
      </c>
      <c r="I23" s="19">
        <f>SUM(I14:I22)</f>
        <v>141.44</v>
      </c>
      <c r="J23" s="19">
        <f>SUM(J14:J22)</f>
        <v>925.09999999999991</v>
      </c>
      <c r="K23" s="25"/>
      <c r="L23" s="19">
        <f>SUM(L14:L22)</f>
        <v>100.14000000000001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885</v>
      </c>
      <c r="G24" s="32">
        <f t="shared" ref="G24:J24" si="2">G13+G23</f>
        <v>29.52</v>
      </c>
      <c r="H24" s="32">
        <f t="shared" si="2"/>
        <v>26.060000000000002</v>
      </c>
      <c r="I24" s="32">
        <f t="shared" si="2"/>
        <v>141.44</v>
      </c>
      <c r="J24" s="32">
        <f t="shared" si="2"/>
        <v>925.09999999999991</v>
      </c>
      <c r="K24" s="32"/>
      <c r="L24" s="32">
        <f t="shared" ref="L24" si="3">L13+L23</f>
        <v>100.14000000000001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4">SUM(G25:G31)</f>
        <v>0</v>
      </c>
      <c r="H32" s="19">
        <f t="shared" ref="H32" si="5">SUM(H25:H31)</f>
        <v>0</v>
      </c>
      <c r="I32" s="19">
        <f t="shared" ref="I32" si="6">SUM(I25:I31)</f>
        <v>0</v>
      </c>
      <c r="J32" s="19">
        <f t="shared" ref="J32:L32" si="7">SUM(J25:J31)</f>
        <v>0</v>
      </c>
      <c r="K32" s="25"/>
      <c r="L32" s="19">
        <f t="shared" si="7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/>
      <c r="F33" s="52"/>
      <c r="G33" s="54"/>
      <c r="H33" s="54"/>
      <c r="I33" s="53"/>
      <c r="J33" s="54"/>
      <c r="K33" s="44"/>
      <c r="L33" s="56"/>
    </row>
    <row r="34" spans="1:12" ht="15" x14ac:dyDescent="0.25">
      <c r="A34" s="14"/>
      <c r="B34" s="15"/>
      <c r="C34" s="11"/>
      <c r="D34" s="7" t="s">
        <v>27</v>
      </c>
      <c r="E34" s="57" t="s">
        <v>70</v>
      </c>
      <c r="F34" s="58">
        <v>200</v>
      </c>
      <c r="G34" s="58">
        <v>4.8</v>
      </c>
      <c r="H34" s="58">
        <v>4</v>
      </c>
      <c r="I34" s="58">
        <v>11.2</v>
      </c>
      <c r="J34" s="58">
        <v>116.8</v>
      </c>
      <c r="K34" s="59" t="s">
        <v>46</v>
      </c>
      <c r="L34" s="58">
        <v>12.56</v>
      </c>
    </row>
    <row r="35" spans="1:12" ht="15" x14ac:dyDescent="0.25">
      <c r="A35" s="14"/>
      <c r="B35" s="15"/>
      <c r="C35" s="11"/>
      <c r="D35" s="7" t="s">
        <v>28</v>
      </c>
      <c r="E35" s="57" t="s">
        <v>44</v>
      </c>
      <c r="F35" s="58">
        <v>150</v>
      </c>
      <c r="G35" s="58">
        <v>19.149999999999999</v>
      </c>
      <c r="H35" s="58">
        <v>19.22</v>
      </c>
      <c r="I35" s="58">
        <v>26.78</v>
      </c>
      <c r="J35" s="58">
        <v>356.87</v>
      </c>
      <c r="K35" s="59">
        <v>265</v>
      </c>
      <c r="L35" s="58">
        <v>55.36</v>
      </c>
    </row>
    <row r="36" spans="1:12" ht="15" x14ac:dyDescent="0.25">
      <c r="A36" s="14"/>
      <c r="B36" s="15"/>
      <c r="C36" s="11"/>
      <c r="D36" s="7" t="s">
        <v>29</v>
      </c>
      <c r="E36" s="57"/>
      <c r="F36" s="58"/>
      <c r="G36" s="58"/>
      <c r="H36" s="58"/>
      <c r="I36" s="58"/>
      <c r="J36" s="58"/>
      <c r="K36" s="59"/>
      <c r="L36" s="58"/>
    </row>
    <row r="37" spans="1:12" ht="15" x14ac:dyDescent="0.25">
      <c r="A37" s="14"/>
      <c r="B37" s="15"/>
      <c r="C37" s="11"/>
      <c r="D37" s="7" t="s">
        <v>30</v>
      </c>
      <c r="E37" s="57" t="s">
        <v>71</v>
      </c>
      <c r="F37" s="58">
        <v>200</v>
      </c>
      <c r="G37" s="58">
        <v>0</v>
      </c>
      <c r="H37" s="58">
        <v>0</v>
      </c>
      <c r="I37" s="58">
        <v>22</v>
      </c>
      <c r="J37" s="58">
        <v>90</v>
      </c>
      <c r="K37" s="59">
        <v>88</v>
      </c>
      <c r="L37" s="58">
        <v>9.5399999999999991</v>
      </c>
    </row>
    <row r="38" spans="1:12" ht="15" x14ac:dyDescent="0.25">
      <c r="A38" s="14"/>
      <c r="B38" s="15"/>
      <c r="C38" s="11"/>
      <c r="D38" s="7" t="s">
        <v>31</v>
      </c>
      <c r="E38" s="57" t="s">
        <v>43</v>
      </c>
      <c r="F38" s="58">
        <v>20</v>
      </c>
      <c r="G38" s="58">
        <v>1.52</v>
      </c>
      <c r="H38" s="58">
        <v>0.16</v>
      </c>
      <c r="I38" s="58">
        <v>9.84</v>
      </c>
      <c r="J38" s="58">
        <v>47</v>
      </c>
      <c r="K38" s="59" t="s">
        <v>67</v>
      </c>
      <c r="L38" s="58">
        <v>1.34</v>
      </c>
    </row>
    <row r="39" spans="1:12" ht="15" x14ac:dyDescent="0.25">
      <c r="A39" s="14"/>
      <c r="B39" s="15"/>
      <c r="C39" s="11"/>
      <c r="D39" s="7" t="s">
        <v>32</v>
      </c>
      <c r="E39" s="57" t="s">
        <v>68</v>
      </c>
      <c r="F39" s="58">
        <v>25</v>
      </c>
      <c r="G39" s="58">
        <v>1.75</v>
      </c>
      <c r="H39" s="58">
        <v>0.25</v>
      </c>
      <c r="I39" s="58">
        <v>11.5</v>
      </c>
      <c r="J39" s="58">
        <v>55</v>
      </c>
      <c r="K39" s="59" t="s">
        <v>67</v>
      </c>
      <c r="L39" s="58">
        <v>1.29</v>
      </c>
    </row>
    <row r="40" spans="1:12" ht="15" x14ac:dyDescent="0.25">
      <c r="A40" s="14"/>
      <c r="B40" s="15"/>
      <c r="C40" s="11"/>
      <c r="D40" s="6" t="s">
        <v>24</v>
      </c>
      <c r="E40" s="57" t="s">
        <v>45</v>
      </c>
      <c r="F40" s="58">
        <v>118</v>
      </c>
      <c r="G40" s="58">
        <v>0.95</v>
      </c>
      <c r="H40" s="58">
        <v>0.24</v>
      </c>
      <c r="I40" s="58">
        <v>8.9</v>
      </c>
      <c r="J40" s="58">
        <v>44.84</v>
      </c>
      <c r="K40" s="59" t="s">
        <v>67</v>
      </c>
      <c r="L40" s="58">
        <v>20.05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713</v>
      </c>
      <c r="G42" s="19">
        <f>SUM(G33:G41)</f>
        <v>28.169999999999998</v>
      </c>
      <c r="H42" s="19">
        <f>SUM(H33:H41)</f>
        <v>23.869999999999997</v>
      </c>
      <c r="I42" s="19">
        <f>SUM(I33:I41)</f>
        <v>90.220000000000013</v>
      </c>
      <c r="J42" s="19">
        <f>SUM(J33:J41)</f>
        <v>710.5100000000001</v>
      </c>
      <c r="K42" s="25"/>
      <c r="L42" s="19">
        <f>SUM(L33:L41)</f>
        <v>100.14000000000001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713</v>
      </c>
      <c r="G43" s="32">
        <f t="shared" ref="G43" si="8">G32+G42</f>
        <v>28.169999999999998</v>
      </c>
      <c r="H43" s="32">
        <f t="shared" ref="H43" si="9">H32+H42</f>
        <v>23.869999999999997</v>
      </c>
      <c r="I43" s="32">
        <f t="shared" ref="I43" si="10">I32+I42</f>
        <v>90.220000000000013</v>
      </c>
      <c r="J43" s="32">
        <f t="shared" ref="J43:L43" si="11">J32+J42</f>
        <v>710.5100000000001</v>
      </c>
      <c r="K43" s="32"/>
      <c r="L43" s="32">
        <f t="shared" si="11"/>
        <v>100.14000000000001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2">SUM(G44:G50)</f>
        <v>0</v>
      </c>
      <c r="H51" s="19">
        <f t="shared" ref="H51" si="13">SUM(H44:H50)</f>
        <v>0</v>
      </c>
      <c r="I51" s="19">
        <f t="shared" ref="I51" si="14">SUM(I44:I50)</f>
        <v>0</v>
      </c>
      <c r="J51" s="19">
        <f t="shared" ref="J51:L51" si="15">SUM(J44:J50)</f>
        <v>0</v>
      </c>
      <c r="K51" s="25"/>
      <c r="L51" s="19">
        <f t="shared" si="15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/>
      <c r="F52" s="52"/>
      <c r="G52" s="54"/>
      <c r="H52" s="54"/>
      <c r="I52" s="53"/>
      <c r="J52" s="54"/>
      <c r="K52" s="44"/>
      <c r="L52" s="56"/>
    </row>
    <row r="53" spans="1:12" ht="15" x14ac:dyDescent="0.25">
      <c r="A53" s="23"/>
      <c r="B53" s="15"/>
      <c r="C53" s="11"/>
      <c r="D53" s="7" t="s">
        <v>27</v>
      </c>
      <c r="E53" s="57" t="s">
        <v>47</v>
      </c>
      <c r="F53" s="58">
        <v>200</v>
      </c>
      <c r="G53" s="58">
        <v>5</v>
      </c>
      <c r="H53" s="58">
        <v>5</v>
      </c>
      <c r="I53" s="58">
        <v>51</v>
      </c>
      <c r="J53" s="58">
        <v>275</v>
      </c>
      <c r="K53" s="59" t="s">
        <v>49</v>
      </c>
      <c r="L53" s="58">
        <v>11.84</v>
      </c>
    </row>
    <row r="54" spans="1:12" ht="15" x14ac:dyDescent="0.25">
      <c r="A54" s="23"/>
      <c r="B54" s="15"/>
      <c r="C54" s="11"/>
      <c r="D54" s="7" t="s">
        <v>28</v>
      </c>
      <c r="E54" s="57" t="s">
        <v>72</v>
      </c>
      <c r="F54" s="58">
        <v>90</v>
      </c>
      <c r="G54" s="58">
        <v>2.37</v>
      </c>
      <c r="H54" s="58">
        <v>4.92</v>
      </c>
      <c r="I54" s="58">
        <v>8.86</v>
      </c>
      <c r="J54" s="58">
        <v>89.16</v>
      </c>
      <c r="K54" s="59">
        <v>294</v>
      </c>
      <c r="L54" s="58">
        <v>27.1</v>
      </c>
    </row>
    <row r="55" spans="1:12" ht="15" x14ac:dyDescent="0.25">
      <c r="A55" s="23"/>
      <c r="B55" s="15"/>
      <c r="C55" s="11"/>
      <c r="D55" s="7" t="s">
        <v>29</v>
      </c>
      <c r="E55" s="57" t="s">
        <v>48</v>
      </c>
      <c r="F55" s="58">
        <v>150</v>
      </c>
      <c r="G55" s="58">
        <v>6</v>
      </c>
      <c r="H55" s="58">
        <v>6</v>
      </c>
      <c r="I55" s="58">
        <v>36</v>
      </c>
      <c r="J55" s="58">
        <v>225</v>
      </c>
      <c r="K55" s="59">
        <v>309</v>
      </c>
      <c r="L55" s="58">
        <v>8.92</v>
      </c>
    </row>
    <row r="56" spans="1:12" ht="15" x14ac:dyDescent="0.25">
      <c r="A56" s="23"/>
      <c r="B56" s="15"/>
      <c r="C56" s="11"/>
      <c r="D56" s="7" t="s">
        <v>30</v>
      </c>
      <c r="E56" s="57" t="s">
        <v>73</v>
      </c>
      <c r="F56" s="58">
        <v>200</v>
      </c>
      <c r="G56" s="58">
        <v>0</v>
      </c>
      <c r="H56" s="58">
        <v>0</v>
      </c>
      <c r="I56" s="58">
        <v>24</v>
      </c>
      <c r="J56" s="58">
        <v>100</v>
      </c>
      <c r="K56" s="59">
        <v>345</v>
      </c>
      <c r="L56" s="58">
        <v>11.32</v>
      </c>
    </row>
    <row r="57" spans="1:12" ht="15" x14ac:dyDescent="0.25">
      <c r="A57" s="23"/>
      <c r="B57" s="15"/>
      <c r="C57" s="11"/>
      <c r="D57" s="7" t="s">
        <v>31</v>
      </c>
      <c r="E57" s="57" t="s">
        <v>43</v>
      </c>
      <c r="F57" s="58">
        <v>20</v>
      </c>
      <c r="G57" s="58">
        <v>1.52</v>
      </c>
      <c r="H57" s="58">
        <v>0.16</v>
      </c>
      <c r="I57" s="58">
        <v>9.84</v>
      </c>
      <c r="J57" s="58">
        <v>47</v>
      </c>
      <c r="K57" s="59" t="s">
        <v>67</v>
      </c>
      <c r="L57" s="58">
        <v>1.34</v>
      </c>
    </row>
    <row r="58" spans="1:12" ht="15" x14ac:dyDescent="0.25">
      <c r="A58" s="23"/>
      <c r="B58" s="15"/>
      <c r="C58" s="11"/>
      <c r="D58" s="7" t="s">
        <v>32</v>
      </c>
      <c r="E58" s="57" t="s">
        <v>68</v>
      </c>
      <c r="F58" s="58">
        <v>25</v>
      </c>
      <c r="G58" s="58">
        <v>1.75</v>
      </c>
      <c r="H58" s="58">
        <v>0.25</v>
      </c>
      <c r="I58" s="58">
        <v>11.5</v>
      </c>
      <c r="J58" s="58">
        <v>55</v>
      </c>
      <c r="K58" s="59" t="s">
        <v>67</v>
      </c>
      <c r="L58" s="58">
        <v>1.29</v>
      </c>
    </row>
    <row r="59" spans="1:12" ht="15" x14ac:dyDescent="0.25">
      <c r="A59" s="23"/>
      <c r="B59" s="15"/>
      <c r="C59" s="11"/>
      <c r="D59" s="6" t="s">
        <v>24</v>
      </c>
      <c r="E59" s="57" t="s">
        <v>64</v>
      </c>
      <c r="F59" s="58">
        <v>213</v>
      </c>
      <c r="G59" s="58">
        <v>3.6</v>
      </c>
      <c r="H59" s="58">
        <v>1.2</v>
      </c>
      <c r="I59" s="58">
        <v>54.48</v>
      </c>
      <c r="J59" s="58">
        <v>220.8</v>
      </c>
      <c r="K59" s="59" t="s">
        <v>67</v>
      </c>
      <c r="L59" s="58">
        <v>38.33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898</v>
      </c>
      <c r="G61" s="19">
        <f>SUM(G52:G60)</f>
        <v>20.240000000000002</v>
      </c>
      <c r="H61" s="19">
        <f>SUM(H52:H60)</f>
        <v>17.529999999999998</v>
      </c>
      <c r="I61" s="19">
        <f>SUM(I52:I60)</f>
        <v>195.67999999999998</v>
      </c>
      <c r="J61" s="19">
        <f>SUM(J52:J60)</f>
        <v>1011.96</v>
      </c>
      <c r="K61" s="25"/>
      <c r="L61" s="19">
        <f>SUM(L52:L60)</f>
        <v>100.14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898</v>
      </c>
      <c r="G62" s="32">
        <f t="shared" ref="G62" si="16">G51+G61</f>
        <v>20.240000000000002</v>
      </c>
      <c r="H62" s="32">
        <f t="shared" ref="H62" si="17">H51+H61</f>
        <v>17.529999999999998</v>
      </c>
      <c r="I62" s="32">
        <f t="shared" ref="I62" si="18">I51+I61</f>
        <v>195.67999999999998</v>
      </c>
      <c r="J62" s="32">
        <f t="shared" ref="J62:L62" si="19">J51+J61</f>
        <v>1011.96</v>
      </c>
      <c r="K62" s="32"/>
      <c r="L62" s="32">
        <f t="shared" si="19"/>
        <v>100.14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0">SUM(G63:G69)</f>
        <v>0</v>
      </c>
      <c r="H70" s="19">
        <f t="shared" ref="H70" si="21">SUM(H63:H69)</f>
        <v>0</v>
      </c>
      <c r="I70" s="19">
        <f t="shared" ref="I70" si="22">SUM(I63:I69)</f>
        <v>0</v>
      </c>
      <c r="J70" s="19">
        <f t="shared" ref="J70:L70" si="23">SUM(J63:J69)</f>
        <v>0</v>
      </c>
      <c r="K70" s="25"/>
      <c r="L70" s="19">
        <f t="shared" si="2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/>
      <c r="F71" s="52"/>
      <c r="G71" s="54"/>
      <c r="H71" s="54"/>
      <c r="I71" s="53"/>
      <c r="J71" s="54"/>
      <c r="K71" s="44"/>
      <c r="L71" s="56"/>
    </row>
    <row r="72" spans="1:12" ht="15" x14ac:dyDescent="0.25">
      <c r="A72" s="23"/>
      <c r="B72" s="15"/>
      <c r="C72" s="11"/>
      <c r="D72" s="7" t="s">
        <v>27</v>
      </c>
      <c r="E72" s="57" t="s">
        <v>50</v>
      </c>
      <c r="F72" s="58">
        <v>200</v>
      </c>
      <c r="G72" s="58">
        <v>4.1900000000000004</v>
      </c>
      <c r="H72" s="58">
        <v>6.05</v>
      </c>
      <c r="I72" s="58">
        <v>16.14</v>
      </c>
      <c r="J72" s="58">
        <v>136.18</v>
      </c>
      <c r="K72" s="59">
        <v>116</v>
      </c>
      <c r="L72" s="58">
        <v>12.87</v>
      </c>
    </row>
    <row r="73" spans="1:12" ht="15" x14ac:dyDescent="0.25">
      <c r="A73" s="23"/>
      <c r="B73" s="15"/>
      <c r="C73" s="11"/>
      <c r="D73" s="7" t="s">
        <v>28</v>
      </c>
      <c r="E73" s="57" t="s">
        <v>51</v>
      </c>
      <c r="F73" s="58">
        <v>100</v>
      </c>
      <c r="G73" s="58">
        <v>10.49</v>
      </c>
      <c r="H73" s="58">
        <v>17.239999999999998</v>
      </c>
      <c r="I73" s="58">
        <v>10.1</v>
      </c>
      <c r="J73" s="58">
        <v>237.18</v>
      </c>
      <c r="K73" s="59">
        <v>236</v>
      </c>
      <c r="L73" s="58">
        <v>45.36</v>
      </c>
    </row>
    <row r="74" spans="1:12" ht="15" x14ac:dyDescent="0.25">
      <c r="A74" s="23"/>
      <c r="B74" s="15"/>
      <c r="C74" s="11"/>
      <c r="D74" s="7" t="s">
        <v>29</v>
      </c>
      <c r="E74" s="57" t="s">
        <v>52</v>
      </c>
      <c r="F74" s="58">
        <v>150</v>
      </c>
      <c r="G74" s="58">
        <v>4</v>
      </c>
      <c r="H74" s="58">
        <v>6</v>
      </c>
      <c r="I74" s="58">
        <v>29</v>
      </c>
      <c r="J74" s="58">
        <v>165</v>
      </c>
      <c r="K74" s="59">
        <v>312</v>
      </c>
      <c r="L74" s="58">
        <v>8.85</v>
      </c>
    </row>
    <row r="75" spans="1:12" ht="15" x14ac:dyDescent="0.25">
      <c r="A75" s="23"/>
      <c r="B75" s="15"/>
      <c r="C75" s="11"/>
      <c r="D75" s="7" t="s">
        <v>30</v>
      </c>
      <c r="E75" s="57" t="s">
        <v>74</v>
      </c>
      <c r="F75" s="58">
        <v>200</v>
      </c>
      <c r="G75" s="58">
        <v>0</v>
      </c>
      <c r="H75" s="58">
        <v>0</v>
      </c>
      <c r="I75" s="58">
        <v>28</v>
      </c>
      <c r="J75" s="58">
        <v>112</v>
      </c>
      <c r="K75" s="59">
        <v>342</v>
      </c>
      <c r="L75" s="58">
        <v>8.49</v>
      </c>
    </row>
    <row r="76" spans="1:12" ht="15" x14ac:dyDescent="0.25">
      <c r="A76" s="23"/>
      <c r="B76" s="15"/>
      <c r="C76" s="11"/>
      <c r="D76" s="7" t="s">
        <v>31</v>
      </c>
      <c r="E76" s="57" t="s">
        <v>43</v>
      </c>
      <c r="F76" s="58">
        <v>20</v>
      </c>
      <c r="G76" s="58">
        <v>1.52</v>
      </c>
      <c r="H76" s="58">
        <v>0.16</v>
      </c>
      <c r="I76" s="58">
        <v>9.84</v>
      </c>
      <c r="J76" s="58">
        <v>47</v>
      </c>
      <c r="K76" s="59" t="s">
        <v>67</v>
      </c>
      <c r="L76" s="58">
        <v>1.34</v>
      </c>
    </row>
    <row r="77" spans="1:12" ht="15" x14ac:dyDescent="0.25">
      <c r="A77" s="23"/>
      <c r="B77" s="15"/>
      <c r="C77" s="11"/>
      <c r="D77" s="7" t="s">
        <v>32</v>
      </c>
      <c r="E77" s="57" t="s">
        <v>68</v>
      </c>
      <c r="F77" s="58">
        <v>25</v>
      </c>
      <c r="G77" s="58">
        <v>1.75</v>
      </c>
      <c r="H77" s="58">
        <v>0.25</v>
      </c>
      <c r="I77" s="58">
        <v>11.5</v>
      </c>
      <c r="J77" s="58">
        <v>55</v>
      </c>
      <c r="K77" s="59" t="s">
        <v>67</v>
      </c>
      <c r="L77" s="58">
        <v>1.29</v>
      </c>
    </row>
    <row r="78" spans="1:12" ht="15" x14ac:dyDescent="0.25">
      <c r="A78" s="23"/>
      <c r="B78" s="15"/>
      <c r="C78" s="11"/>
      <c r="D78" s="6" t="s">
        <v>24</v>
      </c>
      <c r="E78" s="57" t="s">
        <v>53</v>
      </c>
      <c r="F78" s="58">
        <v>146</v>
      </c>
      <c r="G78" s="58">
        <v>0.57999999999999996</v>
      </c>
      <c r="H78" s="58">
        <v>0.57999999999999996</v>
      </c>
      <c r="I78" s="58">
        <v>143.08000000000001</v>
      </c>
      <c r="J78" s="58">
        <v>75.92</v>
      </c>
      <c r="K78" s="59" t="s">
        <v>67</v>
      </c>
      <c r="L78" s="58">
        <v>21.94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841</v>
      </c>
      <c r="G80" s="19">
        <f t="shared" ref="G80" si="24">SUM(G71:G79)</f>
        <v>22.529999999999998</v>
      </c>
      <c r="H80" s="19">
        <f t="shared" ref="H80" si="25">SUM(H71:H79)</f>
        <v>30.279999999999998</v>
      </c>
      <c r="I80" s="19">
        <f t="shared" ref="I80" si="26">SUM(I71:I79)</f>
        <v>247.66000000000003</v>
      </c>
      <c r="J80" s="19">
        <f t="shared" ref="J80:L80" si="27">SUM(J71:J79)</f>
        <v>828.28</v>
      </c>
      <c r="K80" s="25"/>
      <c r="L80" s="19">
        <f t="shared" si="27"/>
        <v>100.14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841</v>
      </c>
      <c r="G81" s="32">
        <f t="shared" ref="G81" si="28">G70+G80</f>
        <v>22.529999999999998</v>
      </c>
      <c r="H81" s="32">
        <f t="shared" ref="H81" si="29">H70+H80</f>
        <v>30.279999999999998</v>
      </c>
      <c r="I81" s="32">
        <f t="shared" ref="I81" si="30">I70+I80</f>
        <v>247.66000000000003</v>
      </c>
      <c r="J81" s="32">
        <f t="shared" ref="J81:L81" si="31">J70+J80</f>
        <v>828.28</v>
      </c>
      <c r="K81" s="32"/>
      <c r="L81" s="32">
        <f t="shared" si="31"/>
        <v>100.14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2">SUM(G82:G88)</f>
        <v>0</v>
      </c>
      <c r="H89" s="19">
        <f t="shared" ref="H89" si="33">SUM(H82:H88)</f>
        <v>0</v>
      </c>
      <c r="I89" s="19">
        <f t="shared" ref="I89" si="34">SUM(I82:I88)</f>
        <v>0</v>
      </c>
      <c r="J89" s="19">
        <f t="shared" ref="J89:L89" si="35">SUM(J82:J88)</f>
        <v>0</v>
      </c>
      <c r="K89" s="25"/>
      <c r="L89" s="19">
        <f t="shared" si="3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/>
      <c r="F90" s="58"/>
      <c r="G90" s="58"/>
      <c r="H90" s="58"/>
      <c r="I90" s="58"/>
      <c r="J90" s="58"/>
      <c r="K90" s="59"/>
      <c r="L90" s="58"/>
    </row>
    <row r="91" spans="1:12" ht="15" x14ac:dyDescent="0.25">
      <c r="A91" s="23"/>
      <c r="B91" s="15"/>
      <c r="C91" s="11"/>
      <c r="D91" s="7" t="s">
        <v>27</v>
      </c>
      <c r="E91" s="57" t="s">
        <v>75</v>
      </c>
      <c r="F91" s="58">
        <v>200</v>
      </c>
      <c r="G91" s="58">
        <v>4</v>
      </c>
      <c r="H91" s="58">
        <v>4</v>
      </c>
      <c r="I91" s="58">
        <v>8</v>
      </c>
      <c r="J91" s="58">
        <v>95</v>
      </c>
      <c r="K91" s="59">
        <v>18</v>
      </c>
      <c r="L91" s="58">
        <v>11.18</v>
      </c>
    </row>
    <row r="92" spans="1:12" ht="15" x14ac:dyDescent="0.25">
      <c r="A92" s="23"/>
      <c r="B92" s="15"/>
      <c r="C92" s="11"/>
      <c r="D92" s="7" t="s">
        <v>28</v>
      </c>
      <c r="E92" s="57" t="s">
        <v>54</v>
      </c>
      <c r="F92" s="58">
        <v>90</v>
      </c>
      <c r="G92" s="58">
        <v>10.98</v>
      </c>
      <c r="H92" s="58">
        <v>13.16</v>
      </c>
      <c r="I92" s="58">
        <v>9.91</v>
      </c>
      <c r="J92" s="58">
        <v>201.79</v>
      </c>
      <c r="K92" s="59">
        <v>274</v>
      </c>
      <c r="L92" s="58">
        <v>40.81</v>
      </c>
    </row>
    <row r="93" spans="1:12" ht="15" x14ac:dyDescent="0.25">
      <c r="A93" s="23"/>
      <c r="B93" s="15"/>
      <c r="C93" s="11"/>
      <c r="D93" s="7" t="s">
        <v>29</v>
      </c>
      <c r="E93" s="57" t="s">
        <v>76</v>
      </c>
      <c r="F93" s="58">
        <v>150</v>
      </c>
      <c r="G93" s="58">
        <v>4</v>
      </c>
      <c r="H93" s="58">
        <v>4</v>
      </c>
      <c r="I93" s="58">
        <v>38</v>
      </c>
      <c r="J93" s="58">
        <v>206</v>
      </c>
      <c r="K93" s="59">
        <v>302</v>
      </c>
      <c r="L93" s="58">
        <v>6.8</v>
      </c>
    </row>
    <row r="94" spans="1:12" ht="15" x14ac:dyDescent="0.25">
      <c r="A94" s="23"/>
      <c r="B94" s="15"/>
      <c r="C94" s="11"/>
      <c r="D94" s="7" t="s">
        <v>30</v>
      </c>
      <c r="E94" s="57" t="s">
        <v>77</v>
      </c>
      <c r="F94" s="58">
        <v>200</v>
      </c>
      <c r="G94" s="58">
        <v>0</v>
      </c>
      <c r="H94" s="58">
        <v>0</v>
      </c>
      <c r="I94" s="58">
        <v>22</v>
      </c>
      <c r="J94" s="58">
        <v>90</v>
      </c>
      <c r="K94" s="59">
        <v>440</v>
      </c>
      <c r="L94" s="58">
        <v>8.4</v>
      </c>
    </row>
    <row r="95" spans="1:12" ht="15" x14ac:dyDescent="0.25">
      <c r="A95" s="23"/>
      <c r="B95" s="15"/>
      <c r="C95" s="11"/>
      <c r="D95" s="7" t="s">
        <v>31</v>
      </c>
      <c r="E95" s="57" t="s">
        <v>43</v>
      </c>
      <c r="F95" s="58">
        <v>20</v>
      </c>
      <c r="G95" s="58">
        <v>1.52</v>
      </c>
      <c r="H95" s="58">
        <v>0.16</v>
      </c>
      <c r="I95" s="58">
        <v>9.84</v>
      </c>
      <c r="J95" s="58">
        <v>47</v>
      </c>
      <c r="K95" s="59" t="s">
        <v>67</v>
      </c>
      <c r="L95" s="58">
        <v>1.34</v>
      </c>
    </row>
    <row r="96" spans="1:12" ht="15" x14ac:dyDescent="0.25">
      <c r="A96" s="23"/>
      <c r="B96" s="15"/>
      <c r="C96" s="11"/>
      <c r="D96" s="7" t="s">
        <v>32</v>
      </c>
      <c r="E96" s="57" t="s">
        <v>68</v>
      </c>
      <c r="F96" s="58">
        <v>52</v>
      </c>
      <c r="G96" s="58">
        <v>3.64</v>
      </c>
      <c r="H96" s="58">
        <v>0.52</v>
      </c>
      <c r="I96" s="58">
        <v>23.92</v>
      </c>
      <c r="J96" s="58">
        <v>114</v>
      </c>
      <c r="K96" s="59" t="s">
        <v>67</v>
      </c>
      <c r="L96" s="58">
        <v>2.68</v>
      </c>
    </row>
    <row r="97" spans="1:12" ht="15" x14ac:dyDescent="0.25">
      <c r="A97" s="23"/>
      <c r="B97" s="15"/>
      <c r="C97" s="11"/>
      <c r="D97" s="6" t="s">
        <v>79</v>
      </c>
      <c r="E97" s="57" t="s">
        <v>78</v>
      </c>
      <c r="F97" s="58">
        <v>100</v>
      </c>
      <c r="G97" s="58">
        <v>5.6</v>
      </c>
      <c r="H97" s="58">
        <v>9</v>
      </c>
      <c r="I97" s="58">
        <v>40</v>
      </c>
      <c r="J97" s="58">
        <v>213</v>
      </c>
      <c r="K97" s="59" t="s">
        <v>67</v>
      </c>
      <c r="L97" s="58">
        <v>28.93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812</v>
      </c>
      <c r="G99" s="19">
        <f t="shared" ref="G99" si="36">SUM(G90:G98)</f>
        <v>29.740000000000002</v>
      </c>
      <c r="H99" s="19">
        <f t="shared" ref="H99" si="37">SUM(H90:H98)</f>
        <v>30.84</v>
      </c>
      <c r="I99" s="19">
        <f t="shared" ref="I99" si="38">SUM(I90:I98)</f>
        <v>151.67000000000002</v>
      </c>
      <c r="J99" s="19">
        <f t="shared" ref="J99:L99" si="39">SUM(J90:J98)</f>
        <v>966.79</v>
      </c>
      <c r="K99" s="25"/>
      <c r="L99" s="19">
        <f t="shared" si="39"/>
        <v>100.14000000000001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812</v>
      </c>
      <c r="G100" s="32">
        <f t="shared" ref="G100" si="40">G89+G99</f>
        <v>29.740000000000002</v>
      </c>
      <c r="H100" s="32">
        <f t="shared" ref="H100" si="41">H89+H99</f>
        <v>30.84</v>
      </c>
      <c r="I100" s="32">
        <f t="shared" ref="I100" si="42">I89+I99</f>
        <v>151.67000000000002</v>
      </c>
      <c r="J100" s="32">
        <f t="shared" ref="J100:L100" si="43">J89+J99</f>
        <v>966.79</v>
      </c>
      <c r="K100" s="32"/>
      <c r="L100" s="32">
        <f t="shared" si="43"/>
        <v>100.14000000000001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4">SUM(G101:G107)</f>
        <v>0</v>
      </c>
      <c r="H108" s="19">
        <f t="shared" si="44"/>
        <v>0</v>
      </c>
      <c r="I108" s="19">
        <f t="shared" si="44"/>
        <v>0</v>
      </c>
      <c r="J108" s="19">
        <f t="shared" si="44"/>
        <v>0</v>
      </c>
      <c r="K108" s="25"/>
      <c r="L108" s="19">
        <f t="shared" ref="L108" si="4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/>
      <c r="F109" s="52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7" t="s">
        <v>59</v>
      </c>
      <c r="F110" s="58">
        <v>200</v>
      </c>
      <c r="G110" s="58">
        <v>4.3600000000000003</v>
      </c>
      <c r="H110" s="58">
        <v>4.28</v>
      </c>
      <c r="I110" s="58">
        <v>14.77</v>
      </c>
      <c r="J110" s="58">
        <v>115.17</v>
      </c>
      <c r="K110" s="59">
        <v>113</v>
      </c>
      <c r="L110" s="58">
        <v>10.74</v>
      </c>
    </row>
    <row r="111" spans="1:12" ht="15" x14ac:dyDescent="0.25">
      <c r="A111" s="23"/>
      <c r="B111" s="15"/>
      <c r="C111" s="11"/>
      <c r="D111" s="7" t="s">
        <v>28</v>
      </c>
      <c r="E111" s="57" t="s">
        <v>60</v>
      </c>
      <c r="F111" s="58">
        <v>125</v>
      </c>
      <c r="G111" s="58">
        <v>17.5</v>
      </c>
      <c r="H111" s="58">
        <v>17.5</v>
      </c>
      <c r="I111" s="58">
        <v>5</v>
      </c>
      <c r="J111" s="58">
        <v>288.75</v>
      </c>
      <c r="K111" s="59" t="s">
        <v>61</v>
      </c>
      <c r="L111" s="58">
        <v>35.590000000000003</v>
      </c>
    </row>
    <row r="112" spans="1:12" ht="15" x14ac:dyDescent="0.25">
      <c r="A112" s="23"/>
      <c r="B112" s="15"/>
      <c r="C112" s="11"/>
      <c r="D112" s="7" t="s">
        <v>29</v>
      </c>
      <c r="E112" s="57" t="s">
        <v>41</v>
      </c>
      <c r="F112" s="58">
        <v>150</v>
      </c>
      <c r="G112" s="58">
        <v>3.75</v>
      </c>
      <c r="H112" s="58">
        <v>3.75</v>
      </c>
      <c r="I112" s="58">
        <v>39</v>
      </c>
      <c r="J112" s="58">
        <v>216</v>
      </c>
      <c r="K112" s="59">
        <v>304</v>
      </c>
      <c r="L112" s="58">
        <v>10.15</v>
      </c>
    </row>
    <row r="113" spans="1:12" ht="15" x14ac:dyDescent="0.25">
      <c r="A113" s="23"/>
      <c r="B113" s="15"/>
      <c r="C113" s="11"/>
      <c r="D113" s="7" t="s">
        <v>30</v>
      </c>
      <c r="E113" s="57" t="s">
        <v>55</v>
      </c>
      <c r="F113" s="58">
        <v>200</v>
      </c>
      <c r="G113" s="58">
        <v>0</v>
      </c>
      <c r="H113" s="58">
        <v>0</v>
      </c>
      <c r="I113" s="58">
        <v>22</v>
      </c>
      <c r="J113" s="58">
        <v>90</v>
      </c>
      <c r="K113" s="59">
        <v>440</v>
      </c>
      <c r="L113" s="58">
        <v>8.4</v>
      </c>
    </row>
    <row r="114" spans="1:12" ht="15" x14ac:dyDescent="0.25">
      <c r="A114" s="23"/>
      <c r="B114" s="15"/>
      <c r="C114" s="11"/>
      <c r="D114" s="7" t="s">
        <v>31</v>
      </c>
      <c r="E114" s="57" t="s">
        <v>43</v>
      </c>
      <c r="F114" s="58">
        <v>20</v>
      </c>
      <c r="G114" s="58">
        <v>1.52</v>
      </c>
      <c r="H114" s="58">
        <v>0.16</v>
      </c>
      <c r="I114" s="58">
        <v>9.84</v>
      </c>
      <c r="J114" s="58">
        <v>47</v>
      </c>
      <c r="K114" s="59" t="s">
        <v>67</v>
      </c>
      <c r="L114" s="58">
        <v>1.29</v>
      </c>
    </row>
    <row r="115" spans="1:12" ht="15" x14ac:dyDescent="0.25">
      <c r="A115" s="23"/>
      <c r="B115" s="15"/>
      <c r="C115" s="11"/>
      <c r="D115" s="7" t="s">
        <v>32</v>
      </c>
      <c r="E115" s="57" t="s">
        <v>68</v>
      </c>
      <c r="F115" s="58">
        <v>25</v>
      </c>
      <c r="G115" s="58">
        <v>1.75</v>
      </c>
      <c r="H115" s="58">
        <v>0.25</v>
      </c>
      <c r="I115" s="58">
        <v>11.5</v>
      </c>
      <c r="J115" s="58">
        <v>55</v>
      </c>
      <c r="K115" s="59" t="s">
        <v>67</v>
      </c>
      <c r="L115" s="58">
        <v>1.34</v>
      </c>
    </row>
    <row r="116" spans="1:12" ht="15" x14ac:dyDescent="0.25">
      <c r="A116" s="23"/>
      <c r="B116" s="15"/>
      <c r="C116" s="11"/>
      <c r="D116" s="6" t="s">
        <v>24</v>
      </c>
      <c r="E116" s="57" t="s">
        <v>64</v>
      </c>
      <c r="F116" s="58">
        <v>181</v>
      </c>
      <c r="G116" s="58">
        <v>3.2</v>
      </c>
      <c r="H116" s="58">
        <v>1.1000000000000001</v>
      </c>
      <c r="I116" s="58">
        <v>53.24</v>
      </c>
      <c r="J116" s="58">
        <v>116.2</v>
      </c>
      <c r="K116" s="59" t="s">
        <v>67</v>
      </c>
      <c r="L116" s="58">
        <v>32.630000000000003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901</v>
      </c>
      <c r="G118" s="19">
        <f t="shared" ref="G118:J118" si="46">SUM(G109:G117)</f>
        <v>32.08</v>
      </c>
      <c r="H118" s="19">
        <f t="shared" si="46"/>
        <v>27.040000000000003</v>
      </c>
      <c r="I118" s="19">
        <f t="shared" si="46"/>
        <v>155.35</v>
      </c>
      <c r="J118" s="19">
        <f t="shared" si="46"/>
        <v>928.12000000000012</v>
      </c>
      <c r="K118" s="25"/>
      <c r="L118" s="19">
        <f t="shared" ref="L118" si="47">SUM(L109:L117)</f>
        <v>100.14000000000001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901</v>
      </c>
      <c r="G119" s="32">
        <f t="shared" ref="G119" si="48">G108+G118</f>
        <v>32.08</v>
      </c>
      <c r="H119" s="32">
        <f t="shared" ref="H119" si="49">H108+H118</f>
        <v>27.040000000000003</v>
      </c>
      <c r="I119" s="32">
        <f t="shared" ref="I119" si="50">I108+I118</f>
        <v>155.35</v>
      </c>
      <c r="J119" s="32">
        <f t="shared" ref="J119:L119" si="51">J108+J118</f>
        <v>928.12000000000012</v>
      </c>
      <c r="K119" s="32"/>
      <c r="L119" s="32">
        <f t="shared" si="51"/>
        <v>100.14000000000001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2">SUM(G120:G126)</f>
        <v>0</v>
      </c>
      <c r="H127" s="19">
        <f t="shared" si="52"/>
        <v>0</v>
      </c>
      <c r="I127" s="19">
        <f t="shared" si="52"/>
        <v>0</v>
      </c>
      <c r="J127" s="19">
        <f t="shared" si="52"/>
        <v>0</v>
      </c>
      <c r="K127" s="25"/>
      <c r="L127" s="19">
        <f t="shared" ref="L127" si="5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54"/>
      <c r="K128" s="55"/>
      <c r="L128" s="56"/>
    </row>
    <row r="129" spans="1:12" ht="15" x14ac:dyDescent="0.25">
      <c r="A129" s="14"/>
      <c r="B129" s="15"/>
      <c r="C129" s="11"/>
      <c r="D129" s="7" t="s">
        <v>27</v>
      </c>
      <c r="E129" s="57" t="s">
        <v>80</v>
      </c>
      <c r="F129" s="58">
        <v>200</v>
      </c>
      <c r="G129" s="58">
        <v>1.34</v>
      </c>
      <c r="H129" s="58">
        <v>2.11</v>
      </c>
      <c r="I129" s="58">
        <v>13.59</v>
      </c>
      <c r="J129" s="58">
        <v>78.67</v>
      </c>
      <c r="K129" s="59" t="s">
        <v>81</v>
      </c>
      <c r="L129" s="58">
        <v>11.48</v>
      </c>
    </row>
    <row r="130" spans="1:12" ht="15" x14ac:dyDescent="0.25">
      <c r="A130" s="14"/>
      <c r="B130" s="15"/>
      <c r="C130" s="11"/>
      <c r="D130" s="7" t="s">
        <v>28</v>
      </c>
      <c r="E130" s="57" t="s">
        <v>82</v>
      </c>
      <c r="F130" s="58">
        <v>90</v>
      </c>
      <c r="G130" s="58">
        <v>15.3</v>
      </c>
      <c r="H130" s="58">
        <v>17.100000000000001</v>
      </c>
      <c r="I130" s="58">
        <v>17.100000000000001</v>
      </c>
      <c r="J130" s="58">
        <v>279.89999999999998</v>
      </c>
      <c r="K130" s="59">
        <v>268</v>
      </c>
      <c r="L130" s="58">
        <v>37.659999999999997</v>
      </c>
    </row>
    <row r="131" spans="1:12" ht="15" x14ac:dyDescent="0.25">
      <c r="A131" s="14"/>
      <c r="B131" s="15"/>
      <c r="C131" s="11"/>
      <c r="D131" s="7" t="s">
        <v>29</v>
      </c>
      <c r="E131" s="57" t="s">
        <v>52</v>
      </c>
      <c r="F131" s="58">
        <v>150</v>
      </c>
      <c r="G131" s="58">
        <v>4</v>
      </c>
      <c r="H131" s="58">
        <v>6</v>
      </c>
      <c r="I131" s="58">
        <v>29</v>
      </c>
      <c r="J131" s="58">
        <v>165</v>
      </c>
      <c r="K131" s="59">
        <v>312</v>
      </c>
      <c r="L131" s="58">
        <v>8.85</v>
      </c>
    </row>
    <row r="132" spans="1:12" ht="15" x14ac:dyDescent="0.25">
      <c r="A132" s="14"/>
      <c r="B132" s="15"/>
      <c r="C132" s="11"/>
      <c r="D132" s="7" t="s">
        <v>30</v>
      </c>
      <c r="E132" s="57" t="s">
        <v>73</v>
      </c>
      <c r="F132" s="58">
        <v>200</v>
      </c>
      <c r="G132" s="58">
        <v>0</v>
      </c>
      <c r="H132" s="58">
        <v>0</v>
      </c>
      <c r="I132" s="58">
        <v>24</v>
      </c>
      <c r="J132" s="58">
        <v>100</v>
      </c>
      <c r="K132" s="59">
        <v>345</v>
      </c>
      <c r="L132" s="58">
        <v>11.32</v>
      </c>
    </row>
    <row r="133" spans="1:12" ht="15" x14ac:dyDescent="0.25">
      <c r="A133" s="14"/>
      <c r="B133" s="15"/>
      <c r="C133" s="11"/>
      <c r="D133" s="7" t="s">
        <v>31</v>
      </c>
      <c r="E133" s="57" t="s">
        <v>43</v>
      </c>
      <c r="F133" s="58">
        <v>20</v>
      </c>
      <c r="G133" s="58">
        <v>1.52</v>
      </c>
      <c r="H133" s="58">
        <v>0.16</v>
      </c>
      <c r="I133" s="58">
        <v>9.84</v>
      </c>
      <c r="J133" s="58">
        <v>47</v>
      </c>
      <c r="K133" s="59" t="s">
        <v>67</v>
      </c>
      <c r="L133" s="58">
        <v>1.34</v>
      </c>
    </row>
    <row r="134" spans="1:12" ht="15" x14ac:dyDescent="0.25">
      <c r="A134" s="14"/>
      <c r="B134" s="15"/>
      <c r="C134" s="11"/>
      <c r="D134" s="7" t="s">
        <v>32</v>
      </c>
      <c r="E134" s="57" t="s">
        <v>68</v>
      </c>
      <c r="F134" s="58">
        <v>25</v>
      </c>
      <c r="G134" s="58">
        <v>1.75</v>
      </c>
      <c r="H134" s="58">
        <v>0.25</v>
      </c>
      <c r="I134" s="58">
        <v>11.5</v>
      </c>
      <c r="J134" s="58">
        <v>55</v>
      </c>
      <c r="K134" s="59" t="s">
        <v>67</v>
      </c>
      <c r="L134" s="58">
        <v>1.29</v>
      </c>
    </row>
    <row r="135" spans="1:12" ht="15" x14ac:dyDescent="0.25">
      <c r="A135" s="14"/>
      <c r="B135" s="15"/>
      <c r="C135" s="11"/>
      <c r="D135" s="6" t="s">
        <v>24</v>
      </c>
      <c r="E135" s="57" t="s">
        <v>53</v>
      </c>
      <c r="F135" s="58">
        <v>188</v>
      </c>
      <c r="G135" s="58">
        <v>0.75</v>
      </c>
      <c r="H135" s="58">
        <v>0.75</v>
      </c>
      <c r="I135" s="58">
        <v>18.420000000000002</v>
      </c>
      <c r="J135" s="58">
        <v>97.76</v>
      </c>
      <c r="K135" s="59" t="s">
        <v>67</v>
      </c>
      <c r="L135" s="58">
        <v>28.2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873</v>
      </c>
      <c r="G137" s="19">
        <f t="shared" ref="G137:J137" si="54">SUM(G128:G136)</f>
        <v>24.66</v>
      </c>
      <c r="H137" s="19">
        <f t="shared" si="54"/>
        <v>26.37</v>
      </c>
      <c r="I137" s="19">
        <f t="shared" si="54"/>
        <v>123.45</v>
      </c>
      <c r="J137" s="19">
        <f t="shared" si="54"/>
        <v>823.32999999999993</v>
      </c>
      <c r="K137" s="25"/>
      <c r="L137" s="19">
        <f t="shared" ref="L137" si="55">SUM(L128:L136)</f>
        <v>100.14000000000001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873</v>
      </c>
      <c r="G138" s="32">
        <f t="shared" ref="G138" si="56">G127+G137</f>
        <v>24.66</v>
      </c>
      <c r="H138" s="32">
        <f t="shared" ref="H138" si="57">H127+H137</f>
        <v>26.37</v>
      </c>
      <c r="I138" s="32">
        <f t="shared" ref="I138" si="58">I127+I137</f>
        <v>123.45</v>
      </c>
      <c r="J138" s="32">
        <f t="shared" ref="J138:L138" si="59">J127+J137</f>
        <v>823.32999999999993</v>
      </c>
      <c r="K138" s="32"/>
      <c r="L138" s="32">
        <f t="shared" si="59"/>
        <v>100.14000000000001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0">SUM(G139:G145)</f>
        <v>0</v>
      </c>
      <c r="H146" s="19">
        <f t="shared" si="60"/>
        <v>0</v>
      </c>
      <c r="I146" s="19">
        <f t="shared" si="60"/>
        <v>0</v>
      </c>
      <c r="J146" s="19">
        <f t="shared" si="60"/>
        <v>0</v>
      </c>
      <c r="K146" s="25"/>
      <c r="L146" s="19">
        <f t="shared" ref="L146" si="6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7" t="s">
        <v>62</v>
      </c>
      <c r="F148" s="58">
        <v>200</v>
      </c>
      <c r="G148" s="58">
        <v>4</v>
      </c>
      <c r="H148" s="58">
        <v>4</v>
      </c>
      <c r="I148" s="58">
        <v>10</v>
      </c>
      <c r="J148" s="58">
        <v>95</v>
      </c>
      <c r="K148" s="59" t="s">
        <v>63</v>
      </c>
      <c r="L148" s="58">
        <v>11.73</v>
      </c>
    </row>
    <row r="149" spans="1:12" ht="15" x14ac:dyDescent="0.25">
      <c r="A149" s="23"/>
      <c r="B149" s="15"/>
      <c r="C149" s="11"/>
      <c r="D149" s="7" t="s">
        <v>28</v>
      </c>
      <c r="E149" s="57" t="s">
        <v>83</v>
      </c>
      <c r="F149" s="58">
        <v>100</v>
      </c>
      <c r="G149" s="58">
        <v>11.48</v>
      </c>
      <c r="H149" s="58">
        <v>8.1199999999999992</v>
      </c>
      <c r="I149" s="58">
        <v>8.9600000000000009</v>
      </c>
      <c r="J149" s="58">
        <v>154</v>
      </c>
      <c r="K149" s="59">
        <v>245</v>
      </c>
      <c r="L149" s="58">
        <v>41.44</v>
      </c>
    </row>
    <row r="150" spans="1:12" ht="15" x14ac:dyDescent="0.25">
      <c r="A150" s="23"/>
      <c r="B150" s="15"/>
      <c r="C150" s="11"/>
      <c r="D150" s="7" t="s">
        <v>29</v>
      </c>
      <c r="E150" s="57" t="s">
        <v>48</v>
      </c>
      <c r="F150" s="58">
        <v>150</v>
      </c>
      <c r="G150" s="58">
        <v>6</v>
      </c>
      <c r="H150" s="58">
        <v>6</v>
      </c>
      <c r="I150" s="58">
        <v>36</v>
      </c>
      <c r="J150" s="58">
        <v>225</v>
      </c>
      <c r="K150" s="59">
        <v>309</v>
      </c>
      <c r="L150" s="58">
        <v>8.92</v>
      </c>
    </row>
    <row r="151" spans="1:12" ht="15" x14ac:dyDescent="0.25">
      <c r="A151" s="23"/>
      <c r="B151" s="15"/>
      <c r="C151" s="11"/>
      <c r="D151" s="7" t="s">
        <v>30</v>
      </c>
      <c r="E151" s="57" t="s">
        <v>74</v>
      </c>
      <c r="F151" s="58">
        <v>200</v>
      </c>
      <c r="G151" s="58">
        <v>0</v>
      </c>
      <c r="H151" s="58">
        <v>0</v>
      </c>
      <c r="I151" s="58">
        <v>28</v>
      </c>
      <c r="J151" s="58">
        <v>112</v>
      </c>
      <c r="K151" s="59">
        <v>342</v>
      </c>
      <c r="L151" s="58">
        <v>8.49</v>
      </c>
    </row>
    <row r="152" spans="1:12" ht="15" x14ac:dyDescent="0.25">
      <c r="A152" s="23"/>
      <c r="B152" s="15"/>
      <c r="C152" s="11"/>
      <c r="D152" s="7" t="s">
        <v>31</v>
      </c>
      <c r="E152" s="57" t="s">
        <v>43</v>
      </c>
      <c r="F152" s="58">
        <v>20</v>
      </c>
      <c r="G152" s="58">
        <v>1.52</v>
      </c>
      <c r="H152" s="58">
        <v>0.16</v>
      </c>
      <c r="I152" s="58">
        <v>9.84</v>
      </c>
      <c r="J152" s="58">
        <v>47</v>
      </c>
      <c r="K152" s="59" t="s">
        <v>67</v>
      </c>
      <c r="L152" s="58">
        <v>1.34</v>
      </c>
    </row>
    <row r="153" spans="1:12" ht="15" x14ac:dyDescent="0.25">
      <c r="A153" s="23"/>
      <c r="B153" s="15"/>
      <c r="C153" s="11"/>
      <c r="D153" s="7" t="s">
        <v>32</v>
      </c>
      <c r="E153" s="57" t="s">
        <v>68</v>
      </c>
      <c r="F153" s="58">
        <v>25</v>
      </c>
      <c r="G153" s="58">
        <v>1.75</v>
      </c>
      <c r="H153" s="58">
        <v>0.25</v>
      </c>
      <c r="I153" s="58">
        <v>11.5</v>
      </c>
      <c r="J153" s="58">
        <v>55</v>
      </c>
      <c r="K153" s="59" t="s">
        <v>67</v>
      </c>
      <c r="L153" s="58">
        <v>1.29</v>
      </c>
    </row>
    <row r="154" spans="1:12" ht="15" x14ac:dyDescent="0.25">
      <c r="A154" s="23"/>
      <c r="B154" s="15"/>
      <c r="C154" s="11"/>
      <c r="D154" s="6" t="s">
        <v>24</v>
      </c>
      <c r="E154" s="57" t="s">
        <v>45</v>
      </c>
      <c r="F154" s="58">
        <v>158</v>
      </c>
      <c r="G154" s="58">
        <v>1.26</v>
      </c>
      <c r="H154" s="58">
        <v>0.34</v>
      </c>
      <c r="I154" s="58">
        <v>11.85</v>
      </c>
      <c r="J154" s="58">
        <v>60.04</v>
      </c>
      <c r="K154" s="59" t="s">
        <v>67</v>
      </c>
      <c r="L154" s="58">
        <v>26.93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853</v>
      </c>
      <c r="G156" s="19">
        <f t="shared" ref="G156:J156" si="62">SUM(G147:G155)</f>
        <v>26.01</v>
      </c>
      <c r="H156" s="19">
        <f t="shared" si="62"/>
        <v>18.869999999999997</v>
      </c>
      <c r="I156" s="19">
        <f t="shared" si="62"/>
        <v>116.15</v>
      </c>
      <c r="J156" s="19">
        <f t="shared" si="62"/>
        <v>748.04</v>
      </c>
      <c r="K156" s="25"/>
      <c r="L156" s="19">
        <f t="shared" ref="L156" si="63">SUM(L147:L155)</f>
        <v>100.14000000000001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853</v>
      </c>
      <c r="G157" s="32">
        <f t="shared" ref="G157" si="64">G146+G156</f>
        <v>26.01</v>
      </c>
      <c r="H157" s="32">
        <f t="shared" ref="H157" si="65">H146+H156</f>
        <v>18.869999999999997</v>
      </c>
      <c r="I157" s="32">
        <f t="shared" ref="I157" si="66">I146+I156</f>
        <v>116.15</v>
      </c>
      <c r="J157" s="32">
        <f t="shared" ref="J157:L157" si="67">J146+J156</f>
        <v>748.04</v>
      </c>
      <c r="K157" s="32"/>
      <c r="L157" s="32">
        <f t="shared" si="67"/>
        <v>100.14000000000001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8">SUM(G158:G164)</f>
        <v>0</v>
      </c>
      <c r="H165" s="19">
        <f t="shared" si="68"/>
        <v>0</v>
      </c>
      <c r="I165" s="19">
        <f t="shared" si="68"/>
        <v>0</v>
      </c>
      <c r="J165" s="19">
        <f t="shared" si="68"/>
        <v>0</v>
      </c>
      <c r="K165" s="25"/>
      <c r="L165" s="19">
        <f t="shared" ref="L165" si="6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7" t="s">
        <v>47</v>
      </c>
      <c r="F167" s="58">
        <v>200</v>
      </c>
      <c r="G167" s="58">
        <v>5</v>
      </c>
      <c r="H167" s="58">
        <v>5</v>
      </c>
      <c r="I167" s="58">
        <v>51</v>
      </c>
      <c r="J167" s="58">
        <v>275</v>
      </c>
      <c r="K167" s="59" t="s">
        <v>49</v>
      </c>
      <c r="L167" s="58">
        <v>11.84</v>
      </c>
    </row>
    <row r="168" spans="1:12" ht="15" x14ac:dyDescent="0.25">
      <c r="A168" s="23"/>
      <c r="B168" s="15"/>
      <c r="C168" s="11"/>
      <c r="D168" s="7" t="s">
        <v>28</v>
      </c>
      <c r="E168" s="57" t="s">
        <v>65</v>
      </c>
      <c r="F168" s="58">
        <v>200</v>
      </c>
      <c r="G168" s="58">
        <v>18.62</v>
      </c>
      <c r="H168" s="58">
        <v>22.61</v>
      </c>
      <c r="I168" s="58">
        <v>22.61</v>
      </c>
      <c r="J168" s="58">
        <v>260.68</v>
      </c>
      <c r="K168" s="59" t="s">
        <v>66</v>
      </c>
      <c r="L168" s="58">
        <v>39.6</v>
      </c>
    </row>
    <row r="169" spans="1:12" ht="15" x14ac:dyDescent="0.25">
      <c r="A169" s="23"/>
      <c r="B169" s="15"/>
      <c r="C169" s="11"/>
      <c r="D169" s="7" t="s">
        <v>29</v>
      </c>
      <c r="E169" s="57"/>
      <c r="F169" s="58"/>
      <c r="G169" s="58"/>
      <c r="H169" s="58"/>
      <c r="I169" s="58"/>
      <c r="J169" s="58"/>
      <c r="K169" s="59"/>
      <c r="L169" s="58"/>
    </row>
    <row r="170" spans="1:12" ht="15" x14ac:dyDescent="0.25">
      <c r="A170" s="23"/>
      <c r="B170" s="15"/>
      <c r="C170" s="11"/>
      <c r="D170" s="7" t="s">
        <v>30</v>
      </c>
      <c r="E170" s="57" t="s">
        <v>71</v>
      </c>
      <c r="F170" s="58">
        <v>200</v>
      </c>
      <c r="G170" s="58">
        <v>0</v>
      </c>
      <c r="H170" s="58">
        <v>0</v>
      </c>
      <c r="I170" s="58">
        <v>22</v>
      </c>
      <c r="J170" s="58">
        <v>90</v>
      </c>
      <c r="K170" s="59">
        <v>88</v>
      </c>
      <c r="L170" s="58">
        <v>9.5399999999999991</v>
      </c>
    </row>
    <row r="171" spans="1:12" ht="15" x14ac:dyDescent="0.25">
      <c r="A171" s="23"/>
      <c r="B171" s="15"/>
      <c r="C171" s="11"/>
      <c r="D171" s="7" t="s">
        <v>31</v>
      </c>
      <c r="E171" s="57" t="s">
        <v>43</v>
      </c>
      <c r="F171" s="58">
        <v>20</v>
      </c>
      <c r="G171" s="58">
        <v>1.52</v>
      </c>
      <c r="H171" s="58">
        <v>0.16</v>
      </c>
      <c r="I171" s="58">
        <v>9.84</v>
      </c>
      <c r="J171" s="58">
        <v>47</v>
      </c>
      <c r="K171" s="59" t="s">
        <v>67</v>
      </c>
      <c r="L171" s="58">
        <v>1.34</v>
      </c>
    </row>
    <row r="172" spans="1:12" ht="15" x14ac:dyDescent="0.25">
      <c r="A172" s="23"/>
      <c r="B172" s="15"/>
      <c r="C172" s="11"/>
      <c r="D172" s="7" t="s">
        <v>32</v>
      </c>
      <c r="E172" s="57" t="s">
        <v>68</v>
      </c>
      <c r="F172" s="58">
        <v>25</v>
      </c>
      <c r="G172" s="58">
        <v>1.75</v>
      </c>
      <c r="H172" s="58">
        <v>0.25</v>
      </c>
      <c r="I172" s="58">
        <v>11.5</v>
      </c>
      <c r="J172" s="58">
        <v>55</v>
      </c>
      <c r="K172" s="59" t="s">
        <v>67</v>
      </c>
      <c r="L172" s="58">
        <v>1.29</v>
      </c>
    </row>
    <row r="173" spans="1:12" ht="15" x14ac:dyDescent="0.25">
      <c r="A173" s="23"/>
      <c r="B173" s="15"/>
      <c r="C173" s="11"/>
      <c r="D173" s="6" t="s">
        <v>24</v>
      </c>
      <c r="E173" s="57" t="s">
        <v>64</v>
      </c>
      <c r="F173" s="58">
        <v>203</v>
      </c>
      <c r="G173" s="58">
        <v>3.6</v>
      </c>
      <c r="H173" s="58">
        <v>2.4</v>
      </c>
      <c r="I173" s="58">
        <v>54.2</v>
      </c>
      <c r="J173" s="58">
        <v>117.3</v>
      </c>
      <c r="K173" s="59" t="s">
        <v>67</v>
      </c>
      <c r="L173" s="58">
        <v>36.53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848</v>
      </c>
      <c r="G175" s="19">
        <f t="shared" ref="G175:J175" si="70">SUM(G166:G174)</f>
        <v>30.490000000000002</v>
      </c>
      <c r="H175" s="19">
        <f t="shared" si="70"/>
        <v>30.419999999999998</v>
      </c>
      <c r="I175" s="19">
        <f t="shared" si="70"/>
        <v>171.15</v>
      </c>
      <c r="J175" s="19">
        <f t="shared" si="70"/>
        <v>844.98</v>
      </c>
      <c r="K175" s="25"/>
      <c r="L175" s="19">
        <f t="shared" ref="L175" si="71">SUM(L166:L174)</f>
        <v>100.14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848</v>
      </c>
      <c r="G176" s="32">
        <f t="shared" ref="G176" si="72">G165+G175</f>
        <v>30.490000000000002</v>
      </c>
      <c r="H176" s="32">
        <f t="shared" ref="H176" si="73">H165+H175</f>
        <v>30.419999999999998</v>
      </c>
      <c r="I176" s="32">
        <f t="shared" ref="I176" si="74">I165+I175</f>
        <v>171.15</v>
      </c>
      <c r="J176" s="32">
        <f t="shared" ref="J176:L176" si="75">J165+J175</f>
        <v>844.98</v>
      </c>
      <c r="K176" s="32"/>
      <c r="L176" s="32">
        <f t="shared" si="75"/>
        <v>100.14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6">SUM(G177:G183)</f>
        <v>0</v>
      </c>
      <c r="H184" s="19">
        <f t="shared" si="76"/>
        <v>0</v>
      </c>
      <c r="I184" s="19">
        <f t="shared" si="76"/>
        <v>0</v>
      </c>
      <c r="J184" s="19">
        <f t="shared" si="76"/>
        <v>0</v>
      </c>
      <c r="K184" s="25"/>
      <c r="L184" s="19">
        <f t="shared" ref="L184" si="7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7" t="s">
        <v>84</v>
      </c>
      <c r="F186" s="58">
        <v>200</v>
      </c>
      <c r="G186" s="58">
        <v>4</v>
      </c>
      <c r="H186" s="58">
        <v>4</v>
      </c>
      <c r="I186" s="58">
        <v>8</v>
      </c>
      <c r="J186" s="58">
        <v>95</v>
      </c>
      <c r="K186" s="59" t="s">
        <v>85</v>
      </c>
      <c r="L186" s="58">
        <v>11.18</v>
      </c>
    </row>
    <row r="187" spans="1:12" ht="15" x14ac:dyDescent="0.25">
      <c r="A187" s="23"/>
      <c r="B187" s="15"/>
      <c r="C187" s="11"/>
      <c r="D187" s="7" t="s">
        <v>28</v>
      </c>
      <c r="E187" s="57" t="s">
        <v>86</v>
      </c>
      <c r="F187" s="58">
        <v>120</v>
      </c>
      <c r="G187" s="58">
        <v>24.12</v>
      </c>
      <c r="H187" s="58">
        <v>17.28</v>
      </c>
      <c r="I187" s="58">
        <v>10.62</v>
      </c>
      <c r="J187" s="58">
        <v>293.39999999999998</v>
      </c>
      <c r="K187" s="59">
        <v>255</v>
      </c>
      <c r="L187" s="58">
        <v>37.78</v>
      </c>
    </row>
    <row r="188" spans="1:12" ht="15" x14ac:dyDescent="0.25">
      <c r="A188" s="23"/>
      <c r="B188" s="15"/>
      <c r="C188" s="11"/>
      <c r="D188" s="7" t="s">
        <v>29</v>
      </c>
      <c r="E188" s="57" t="s">
        <v>76</v>
      </c>
      <c r="F188" s="58">
        <v>150</v>
      </c>
      <c r="G188" s="58">
        <v>4</v>
      </c>
      <c r="H188" s="58">
        <v>4</v>
      </c>
      <c r="I188" s="58">
        <v>38</v>
      </c>
      <c r="J188" s="58">
        <v>206</v>
      </c>
      <c r="K188" s="59">
        <v>302</v>
      </c>
      <c r="L188" s="58">
        <v>6.8</v>
      </c>
    </row>
    <row r="189" spans="1:12" ht="15" x14ac:dyDescent="0.25">
      <c r="A189" s="23"/>
      <c r="B189" s="15"/>
      <c r="C189" s="11"/>
      <c r="D189" s="7" t="s">
        <v>30</v>
      </c>
      <c r="E189" s="57" t="s">
        <v>42</v>
      </c>
      <c r="F189" s="58">
        <v>200</v>
      </c>
      <c r="G189" s="58">
        <v>0</v>
      </c>
      <c r="H189" s="58">
        <v>0</v>
      </c>
      <c r="I189" s="58">
        <v>25</v>
      </c>
      <c r="J189" s="58">
        <v>96</v>
      </c>
      <c r="K189" s="59">
        <v>349</v>
      </c>
      <c r="L189" s="58">
        <v>3.3</v>
      </c>
    </row>
    <row r="190" spans="1:12" ht="15" x14ac:dyDescent="0.25">
      <c r="A190" s="23"/>
      <c r="B190" s="15"/>
      <c r="C190" s="11"/>
      <c r="D190" s="7" t="s">
        <v>31</v>
      </c>
      <c r="E190" s="57" t="s">
        <v>43</v>
      </c>
      <c r="F190" s="58">
        <v>17</v>
      </c>
      <c r="G190" s="58">
        <v>1.52</v>
      </c>
      <c r="H190" s="58">
        <v>0.16</v>
      </c>
      <c r="I190" s="58">
        <v>9.84</v>
      </c>
      <c r="J190" s="58">
        <v>47</v>
      </c>
      <c r="K190" s="59" t="s">
        <v>67</v>
      </c>
      <c r="L190" s="58">
        <v>1.1299999999999999</v>
      </c>
    </row>
    <row r="191" spans="1:12" ht="15" x14ac:dyDescent="0.25">
      <c r="A191" s="23"/>
      <c r="B191" s="15"/>
      <c r="C191" s="11"/>
      <c r="D191" s="7" t="s">
        <v>32</v>
      </c>
      <c r="E191" s="57" t="s">
        <v>68</v>
      </c>
      <c r="F191" s="58">
        <v>25</v>
      </c>
      <c r="G191" s="58">
        <v>1.75</v>
      </c>
      <c r="H191" s="58">
        <v>0.25</v>
      </c>
      <c r="I191" s="58">
        <v>11.5</v>
      </c>
      <c r="J191" s="58">
        <v>55</v>
      </c>
      <c r="K191" s="59" t="s">
        <v>67</v>
      </c>
      <c r="L191" s="58">
        <v>1.29</v>
      </c>
    </row>
    <row r="192" spans="1:12" ht="15" x14ac:dyDescent="0.25">
      <c r="A192" s="23"/>
      <c r="B192" s="15"/>
      <c r="C192" s="11"/>
      <c r="D192" s="6" t="s">
        <v>30</v>
      </c>
      <c r="E192" s="57" t="s">
        <v>69</v>
      </c>
      <c r="F192" s="58">
        <v>200</v>
      </c>
      <c r="G192" s="58">
        <v>0</v>
      </c>
      <c r="H192" s="58">
        <v>0</v>
      </c>
      <c r="I192" s="58">
        <v>24</v>
      </c>
      <c r="J192" s="58">
        <v>96</v>
      </c>
      <c r="K192" s="59" t="s">
        <v>67</v>
      </c>
      <c r="L192" s="58">
        <v>16</v>
      </c>
    </row>
    <row r="193" spans="1:12" ht="15" x14ac:dyDescent="0.25">
      <c r="A193" s="23"/>
      <c r="B193" s="15"/>
      <c r="C193" s="11"/>
      <c r="D193" s="6" t="s">
        <v>79</v>
      </c>
      <c r="E193" s="57" t="s">
        <v>87</v>
      </c>
      <c r="F193" s="58">
        <v>100</v>
      </c>
      <c r="G193" s="58">
        <v>6.2</v>
      </c>
      <c r="H193" s="58">
        <v>14.8</v>
      </c>
      <c r="I193" s="58">
        <v>44</v>
      </c>
      <c r="J193" s="58">
        <v>334</v>
      </c>
      <c r="K193" s="59" t="s">
        <v>67</v>
      </c>
      <c r="L193" s="58">
        <v>22.66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1012</v>
      </c>
      <c r="G194" s="19">
        <f t="shared" ref="G194:J194" si="78">SUM(G185:G193)</f>
        <v>41.590000000000011</v>
      </c>
      <c r="H194" s="19">
        <f t="shared" si="78"/>
        <v>40.49</v>
      </c>
      <c r="I194" s="19">
        <f t="shared" si="78"/>
        <v>170.96</v>
      </c>
      <c r="J194" s="19">
        <f t="shared" si="78"/>
        <v>1222.4000000000001</v>
      </c>
      <c r="K194" s="25"/>
      <c r="L194" s="19">
        <f t="shared" ref="L194" si="79">SUM(L185:L193)</f>
        <v>100.13999999999999</v>
      </c>
    </row>
    <row r="195" spans="1:12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1012</v>
      </c>
      <c r="G195" s="32">
        <f t="shared" ref="G195" si="80">G184+G194</f>
        <v>41.590000000000011</v>
      </c>
      <c r="H195" s="32">
        <f t="shared" ref="H195" si="81">H184+H194</f>
        <v>40.49</v>
      </c>
      <c r="I195" s="32">
        <f t="shared" ref="I195" si="82">I184+I194</f>
        <v>170.96</v>
      </c>
      <c r="J195" s="32">
        <f t="shared" ref="J195:L195" si="83">J184+J194</f>
        <v>1222.4000000000001</v>
      </c>
      <c r="K195" s="32"/>
      <c r="L195" s="32">
        <f t="shared" si="83"/>
        <v>100.13999999999999</v>
      </c>
    </row>
    <row r="196" spans="1:12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863.6</v>
      </c>
      <c r="G196" s="34">
        <f t="shared" ref="G196:J196" si="84">(G24+G43+G62+G81+G100+G119+G138+G157+G176+G195)/(IF(G24=0,0,1)+IF(G43=0,0,1)+IF(G62=0,0,1)+IF(G81=0,0,1)+IF(G100=0,0,1)+IF(G119=0,0,1)+IF(G138=0,0,1)+IF(G157=0,0,1)+IF(G176=0,0,1)+IF(G195=0,0,1))</f>
        <v>28.503000000000004</v>
      </c>
      <c r="H196" s="34">
        <f t="shared" si="84"/>
        <v>27.177</v>
      </c>
      <c r="I196" s="34">
        <f t="shared" si="84"/>
        <v>156.37300000000002</v>
      </c>
      <c r="J196" s="34">
        <f t="shared" si="84"/>
        <v>900.95100000000002</v>
      </c>
      <c r="K196" s="34"/>
      <c r="L196" s="34">
        <f t="shared" ref="L196" si="85">(L24+L43+L62+L81+L100+L119+L138+L157+L176+L195)/(IF(L24=0,0,1)+IF(L43=0,0,1)+IF(L62=0,0,1)+IF(L81=0,0,1)+IF(L100=0,0,1)+IF(L119=0,0,1)+IF(L138=0,0,1)+IF(L157=0,0,1)+IF(L176=0,0,1)+IF(L195=0,0,1))</f>
        <v>100.14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2025-10-10T09:02:20Z</dcterms:modified>
</cp:coreProperties>
</file>